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2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8" i="3"/>
  <c r="J8"/>
  <c r="L7"/>
  <c r="J7"/>
  <c r="L6"/>
  <c r="J6"/>
  <c r="L5"/>
  <c r="J5"/>
  <c r="L4"/>
  <c r="J4"/>
  <c r="L3"/>
  <c r="J3"/>
  <c r="L2"/>
  <c r="J2"/>
</calcChain>
</file>

<file path=xl/sharedStrings.xml><?xml version="1.0" encoding="utf-8"?>
<sst xmlns="http://schemas.openxmlformats.org/spreadsheetml/2006/main" count="124" uniqueCount="63">
  <si>
    <t>No.</t>
  </si>
  <si>
    <t>Barcode 2</t>
  </si>
  <si>
    <t>Gram Weight</t>
  </si>
  <si>
    <t>Metal Type</t>
  </si>
  <si>
    <t>Vendor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</si>
  <si>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</si>
  <si>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</si>
  <si>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</si>
  <si>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</si>
  <si>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</si>
  <si>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</si>
  <si>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</si>
  <si>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</si>
  <si>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</si>
  <si>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</si>
  <si>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</si>
  <si>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</si>
  <si>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</si>
  <si>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</si>
  <si>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cost</t>
  </si>
  <si>
    <t>CHM014945</t>
  </si>
  <si>
    <t>P3963</t>
  </si>
  <si>
    <t>4.5g</t>
  </si>
  <si>
    <t>.925WP</t>
  </si>
  <si>
    <t>.20CT</t>
  </si>
  <si>
    <t>ROUND</t>
  </si>
  <si>
    <t>PRONG</t>
  </si>
  <si>
    <t>L=1.27'' 32.46MM-W=0.72'' 18.29MM</t>
  </si>
  <si>
    <t>T=0.12'' 3.23MM</t>
  </si>
  <si>
    <t>CHM014951</t>
  </si>
  <si>
    <t>P3964</t>
  </si>
  <si>
    <t>12g</t>
  </si>
  <si>
    <t>.45CT</t>
  </si>
  <si>
    <t>L=1.89'' 48.01MM-W=1.08'' 27.67MM</t>
  </si>
  <si>
    <t>T=0.16'' 4.07MM</t>
  </si>
  <si>
    <t>CHM014948</t>
  </si>
  <si>
    <t>P3965</t>
  </si>
  <si>
    <t>21.1g</t>
  </si>
  <si>
    <t>.70CT</t>
  </si>
  <si>
    <t>L=2.40'' 61.11MM-W=1.41'' 35.97MM</t>
  </si>
  <si>
    <t>T=0.22'' 5.68MM</t>
  </si>
  <si>
    <t>PN017811</t>
  </si>
  <si>
    <t>P4011</t>
  </si>
  <si>
    <t>L=1.57'' 39.99MM-W=0.49'' 12.56MM</t>
  </si>
  <si>
    <t>T=0.14'' 3.58MM</t>
  </si>
  <si>
    <t>PN017815</t>
  </si>
  <si>
    <t>P4012</t>
  </si>
  <si>
    <t>6.4g</t>
  </si>
  <si>
    <t>.64CT</t>
  </si>
  <si>
    <t>L=1.88'' 47.96MM-W=0.58'' 14.93MM</t>
  </si>
  <si>
    <t>T=0.20'' 5.14MM</t>
  </si>
  <si>
    <t>CHM010880</t>
  </si>
  <si>
    <t>P1736A</t>
  </si>
  <si>
    <t>9.7g</t>
  </si>
  <si>
    <t>.40CT</t>
  </si>
  <si>
    <t>L=2.81'' 71.58MM-W=1.48'' 37.61MM</t>
  </si>
  <si>
    <t>T=0.27'' 7.06MM</t>
  </si>
  <si>
    <t>CHM012424</t>
  </si>
  <si>
    <t>JP115133</t>
  </si>
  <si>
    <t>8.3g</t>
  </si>
  <si>
    <t>1.65CT</t>
  </si>
  <si>
    <t>L=2.48'' 63.17MM-W=1.25'' 31.86MM</t>
  </si>
  <si>
    <t>T=0.28'' 7.24MM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</si>
</sst>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5</v>
      </c>
      <c r="D1" s="33" t="s">
        <v>1</v>
      </c>
      <c r="E1" s="29" t="s">
        <v>2</v>
      </c>
      <c r="F1" s="5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9" t="s">
        <v>10</v>
      </c>
      <c r="L1" s="39" t="s">
        <v>11</v>
      </c>
      <c r="M1" s="39" t="s">
        <v>12</v>
      </c>
      <c r="N1" s="43" t="s">
        <v>13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5</v>
      </c>
      <c r="D1" s="33" t="s">
        <v>1</v>
      </c>
      <c r="E1" s="29" t="s">
        <v>2</v>
      </c>
      <c r="F1" s="29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4" t="s">
        <v>10</v>
      </c>
      <c r="L1" s="39" t="s">
        <v>15</v>
      </c>
      <c r="M1" s="39" t="s">
        <v>16</v>
      </c>
      <c r="N1" s="39" t="s">
        <v>14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C9" sqref="C9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2" width="17.5703125" style="28" customWidth="1"/>
    <col min="13" max="13" width="16.5703125" style="28" customWidth="1"/>
    <col min="14" max="14" width="13.42578125" style="28" customWidth="1"/>
  </cols>
  <sheetData>
    <row r="1" spans="1:14" ht="16.5" thickTop="1" thickBot="1">
      <c r="A1" s="23" t="s">
        <v>0</v>
      </c>
      <c r="B1" s="24" t="s">
        <v>4</v>
      </c>
      <c r="C1" s="29" t="s">
        <v>5</v>
      </c>
      <c r="D1" s="33" t="s">
        <v>1</v>
      </c>
      <c r="E1" s="29" t="s">
        <v>2</v>
      </c>
      <c r="F1" s="29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9"/>
      <c r="L1" s="39" t="s">
        <v>10</v>
      </c>
      <c r="M1" s="39" t="s">
        <v>15</v>
      </c>
      <c r="N1" s="39" t="s">
        <v>16</v>
      </c>
    </row>
    <row r="2" spans="1:14" ht="15.75" thickTop="1">
      <c r="A2" s="47">
        <v>1</v>
      </c>
      <c r="B2" s="25">
        <v>9</v>
      </c>
      <c r="C2" s="30" t="s">
        <v>20</v>
      </c>
      <c r="D2" s="30" t="s">
        <v>21</v>
      </c>
      <c r="E2" s="30" t="s">
        <v>22</v>
      </c>
      <c r="F2" s="30" t="s">
        <v>23</v>
      </c>
      <c r="G2" s="30" t="s">
        <v>24</v>
      </c>
      <c r="H2" s="30" t="s">
        <v>25</v>
      </c>
      <c r="I2" s="30" t="s">
        <v>26</v>
      </c>
      <c r="J2" s="35">
        <f>80*0.9</f>
        <v>72</v>
      </c>
      <c r="K2" s="40" t="s">
        <v>19</v>
      </c>
      <c r="L2" s="40">
        <f>85*5</f>
        <v>425</v>
      </c>
      <c r="M2" s="40" t="s">
        <v>27</v>
      </c>
      <c r="N2" s="40" t="s">
        <v>28</v>
      </c>
    </row>
    <row r="3" spans="1:14">
      <c r="A3" s="48">
        <v>2</v>
      </c>
      <c r="B3" s="25">
        <v>9</v>
      </c>
      <c r="C3" s="31" t="s">
        <v>29</v>
      </c>
      <c r="D3" s="31" t="s">
        <v>30</v>
      </c>
      <c r="E3" s="31" t="s">
        <v>31</v>
      </c>
      <c r="F3" s="30" t="s">
        <v>23</v>
      </c>
      <c r="G3" s="31" t="s">
        <v>32</v>
      </c>
      <c r="H3" s="31" t="s">
        <v>25</v>
      </c>
      <c r="I3" s="31" t="s">
        <v>26</v>
      </c>
      <c r="J3" s="36">
        <f>180*0.9</f>
        <v>162</v>
      </c>
      <c r="K3" s="40" t="s">
        <v>19</v>
      </c>
      <c r="L3" s="41">
        <f>191*5</f>
        <v>955</v>
      </c>
      <c r="M3" s="41" t="s">
        <v>33</v>
      </c>
      <c r="N3" s="41" t="s">
        <v>34</v>
      </c>
    </row>
    <row r="4" spans="1:14">
      <c r="A4" s="48">
        <v>3</v>
      </c>
      <c r="B4" s="25">
        <v>9</v>
      </c>
      <c r="C4" s="31" t="s">
        <v>35</v>
      </c>
      <c r="D4" s="31" t="s">
        <v>36</v>
      </c>
      <c r="E4" s="31" t="s">
        <v>37</v>
      </c>
      <c r="F4" s="30" t="s">
        <v>23</v>
      </c>
      <c r="G4" s="31" t="s">
        <v>38</v>
      </c>
      <c r="H4" s="31" t="s">
        <v>25</v>
      </c>
      <c r="I4" s="31" t="s">
        <v>26</v>
      </c>
      <c r="J4" s="36">
        <f>270*0.9</f>
        <v>243</v>
      </c>
      <c r="K4" s="40" t="s">
        <v>19</v>
      </c>
      <c r="L4" s="41">
        <f>286*5</f>
        <v>1430</v>
      </c>
      <c r="M4" s="41" t="s">
        <v>39</v>
      </c>
      <c r="N4" s="41" t="s">
        <v>40</v>
      </c>
    </row>
    <row r="5" spans="1:14">
      <c r="A5" s="48">
        <v>4</v>
      </c>
      <c r="B5" s="25">
        <v>9</v>
      </c>
      <c r="C5" s="31" t="s">
        <v>41</v>
      </c>
      <c r="D5" s="31" t="s">
        <v>42</v>
      </c>
      <c r="E5" s="31" t="s">
        <v>22</v>
      </c>
      <c r="F5" s="30" t="s">
        <v>23</v>
      </c>
      <c r="G5" s="31" t="s">
        <v>32</v>
      </c>
      <c r="H5" s="31" t="s">
        <v>25</v>
      </c>
      <c r="I5" s="31" t="s">
        <v>26</v>
      </c>
      <c r="J5" s="36">
        <f>150*0.9</f>
        <v>135</v>
      </c>
      <c r="K5" s="40" t="s">
        <v>19</v>
      </c>
      <c r="L5" s="41">
        <f>159*5</f>
        <v>795</v>
      </c>
      <c r="M5" s="41" t="s">
        <v>43</v>
      </c>
      <c r="N5" s="41" t="s">
        <v>44</v>
      </c>
    </row>
    <row r="6" spans="1:14">
      <c r="A6" s="48">
        <v>5</v>
      </c>
      <c r="B6" s="25">
        <v>9</v>
      </c>
      <c r="C6" s="31" t="s">
        <v>45</v>
      </c>
      <c r="D6" s="31" t="s">
        <v>46</v>
      </c>
      <c r="E6" s="31" t="s">
        <v>47</v>
      </c>
      <c r="F6" s="30" t="s">
        <v>23</v>
      </c>
      <c r="G6" s="31" t="s">
        <v>48</v>
      </c>
      <c r="H6" s="31" t="s">
        <v>25</v>
      </c>
      <c r="I6" s="31" t="s">
        <v>26</v>
      </c>
      <c r="J6" s="36">
        <f>210*0.9</f>
        <v>189</v>
      </c>
      <c r="K6" s="40" t="s">
        <v>19</v>
      </c>
      <c r="L6" s="41">
        <f>223*5</f>
        <v>1115</v>
      </c>
      <c r="M6" s="41" t="s">
        <v>49</v>
      </c>
      <c r="N6" s="41" t="s">
        <v>50</v>
      </c>
    </row>
    <row r="7" spans="1:14">
      <c r="A7" s="48">
        <v>6</v>
      </c>
      <c r="B7" s="25">
        <v>9</v>
      </c>
      <c r="C7" s="31" t="s">
        <v>51</v>
      </c>
      <c r="D7" s="31" t="s">
        <v>52</v>
      </c>
      <c r="E7" s="31" t="s">
        <v>53</v>
      </c>
      <c r="F7" s="30" t="s">
        <v>23</v>
      </c>
      <c r="G7" s="31" t="s">
        <v>54</v>
      </c>
      <c r="H7" s="31" t="s">
        <v>25</v>
      </c>
      <c r="I7" s="31" t="s">
        <v>26</v>
      </c>
      <c r="J7" s="36">
        <f>150*0.9</f>
        <v>135</v>
      </c>
      <c r="K7" s="40" t="s">
        <v>19</v>
      </c>
      <c r="L7" s="41">
        <f>159*5</f>
        <v>795</v>
      </c>
      <c r="M7" s="41" t="s">
        <v>55</v>
      </c>
      <c r="N7" s="41" t="s">
        <v>56</v>
      </c>
    </row>
    <row r="8" spans="1:14">
      <c r="A8" s="48">
        <v>7</v>
      </c>
      <c r="B8" s="25">
        <v>9</v>
      </c>
      <c r="C8" s="31" t="s">
        <v>57</v>
      </c>
      <c r="D8" s="31" t="s">
        <v>58</v>
      </c>
      <c r="E8" s="31" t="s">
        <v>59</v>
      </c>
      <c r="F8" s="30" t="s">
        <v>23</v>
      </c>
      <c r="G8" s="31" t="s">
        <v>60</v>
      </c>
      <c r="H8" s="31" t="s">
        <v>25</v>
      </c>
      <c r="I8" s="31" t="s">
        <v>26</v>
      </c>
      <c r="J8" s="36">
        <f>350*0.9</f>
        <v>315</v>
      </c>
      <c r="K8" s="40" t="s">
        <v>19</v>
      </c>
      <c r="L8" s="41">
        <f>371*5</f>
        <v>1855</v>
      </c>
      <c r="M8" s="41" t="s">
        <v>61</v>
      </c>
      <c r="N8" s="41" t="s">
        <v>62</v>
      </c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5</v>
      </c>
      <c r="D1" s="4" t="s">
        <v>1</v>
      </c>
      <c r="E1" s="5" t="s">
        <v>2</v>
      </c>
      <c r="F1" s="5" t="s">
        <v>3</v>
      </c>
      <c r="G1" s="5" t="s">
        <v>7</v>
      </c>
      <c r="H1" s="5" t="s">
        <v>8</v>
      </c>
      <c r="I1" s="5" t="s">
        <v>9</v>
      </c>
      <c r="J1" s="15" t="s">
        <v>6</v>
      </c>
      <c r="K1" s="15" t="s">
        <v>10</v>
      </c>
      <c r="L1" s="19" t="s">
        <v>17</v>
      </c>
      <c r="M1" s="19" t="s">
        <v>18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2014-06-24T21:50:57Z</dcterms:modified>
</cp:coreProperties>
</file>