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1"/>
  <c r="J7"/>
  <c r="L6"/>
  <c r="J6"/>
  <c r="L5"/>
  <c r="J5"/>
  <c r="L4"/>
  <c r="J4"/>
  <c r="L3"/>
  <c r="J3"/>
  <c r="L2"/>
  <c r="J2"/>
</calcChain>
</file>

<file path=xl/sharedStrings.xml><?xml version="1.0" encoding="utf-8"?>
<sst xmlns="http://schemas.openxmlformats.org/spreadsheetml/2006/main" count="121" uniqueCount="65">
  <si>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</si>
  <si>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</si>
  <si>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</si>
  <si>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</si>
  <si>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</si>
  <si>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</si>
  <si>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</si>
  <si>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</si>
  <si>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</si>
  <si>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</si>
  <si>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</si>
  <si>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</si>
  <si>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</si>
  <si>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</si>
  <si>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</si>
  <si>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</si>
  <si>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</si>
  <si>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</si>
  <si>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</si>
  <si>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</si>
  <si>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</si>
  <si>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.925WP</t>
  </si>
  <si>
    <t>R058078</t>
  </si>
  <si>
    <t>R5342</t>
  </si>
  <si>
    <t>7.8g</t>
  </si>
  <si>
    <t>.60CT</t>
  </si>
  <si>
    <t>ROUND</t>
  </si>
  <si>
    <t>PRONG</t>
  </si>
  <si>
    <t>HW=0.49'' 12.61MM</t>
  </si>
  <si>
    <t>BW=0.29'' 7.52MM</t>
  </si>
  <si>
    <t>R=0.27'' 6.97MM</t>
  </si>
  <si>
    <t>R058423</t>
  </si>
  <si>
    <t>SR30768</t>
  </si>
  <si>
    <t>10.9g</t>
  </si>
  <si>
    <t>1CT</t>
  </si>
  <si>
    <t>HW=0.47'' 12.06MM</t>
  </si>
  <si>
    <t>BW=0.52'' 13.41MM</t>
  </si>
  <si>
    <t>R=0.39'' 9.92MM</t>
  </si>
  <si>
    <t>R057214</t>
  </si>
  <si>
    <t>R0502</t>
  </si>
  <si>
    <t>6g</t>
  </si>
  <si>
    <t>.57CT</t>
  </si>
  <si>
    <t>HW=0.35'' 9.10MM</t>
  </si>
  <si>
    <t>BW=0.41'' 10.55MM</t>
  </si>
  <si>
    <t>R=0.24'' 6.23MM</t>
  </si>
  <si>
    <t>R056853</t>
  </si>
  <si>
    <t>R3902</t>
  </si>
  <si>
    <t>9.9g</t>
  </si>
  <si>
    <t>.75CT</t>
  </si>
  <si>
    <t>HW=0.35'' 8.97MM</t>
  </si>
  <si>
    <t>BW=0.48'' 12.19MM</t>
  </si>
  <si>
    <t>R=0.31'' 7.88MM</t>
  </si>
  <si>
    <t>R056439</t>
  </si>
  <si>
    <t>R1422</t>
  </si>
  <si>
    <t>7.1g</t>
  </si>
  <si>
    <t>.45CT</t>
  </si>
  <si>
    <t>HW=0.34'' 8.64MM</t>
  </si>
  <si>
    <t>BW=0.49'' 12.56MM</t>
  </si>
  <si>
    <t>R056438</t>
  </si>
  <si>
    <t>R1962</t>
  </si>
  <si>
    <t>10.3g</t>
  </si>
  <si>
    <t>.93CT</t>
  </si>
  <si>
    <t>HW=0.35'' 8.98MM</t>
  </si>
  <si>
    <t>BW=0.60'' 15.47MM</t>
  </si>
  <si>
    <t>R=0.23'' 6.06MM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</si>
</sst>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O7" sqref="O7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  <c r="N1" s="39" t="s">
        <v>13</v>
      </c>
      <c r="O1" s="43" t="s">
        <v>14</v>
      </c>
    </row>
    <row r="2" spans="1:15" ht="19.5" customHeight="1" thickTop="1">
      <c r="A2" s="47">
        <v>1</v>
      </c>
      <c r="B2" s="25">
        <v>9</v>
      </c>
      <c r="C2" s="3" t="s">
        <v>22</v>
      </c>
      <c r="D2" s="30" t="s">
        <v>23</v>
      </c>
      <c r="E2" s="30" t="s">
        <v>24</v>
      </c>
      <c r="F2" s="3" t="s">
        <v>21</v>
      </c>
      <c r="G2" s="30" t="s">
        <v>25</v>
      </c>
      <c r="H2" s="30" t="s">
        <v>26</v>
      </c>
      <c r="I2" s="30" t="s">
        <v>27</v>
      </c>
      <c r="J2" s="35">
        <f>190*0.9</f>
        <v>171</v>
      </c>
      <c r="K2" s="40" t="s">
        <v>20</v>
      </c>
      <c r="L2" s="40">
        <f>202*5</f>
        <v>1010</v>
      </c>
      <c r="M2" s="40" t="s">
        <v>28</v>
      </c>
      <c r="N2" s="40" t="s">
        <v>29</v>
      </c>
      <c r="O2" s="44" t="s">
        <v>30</v>
      </c>
    </row>
    <row r="3" spans="1:15" ht="15" customHeight="1">
      <c r="A3" s="48">
        <v>2</v>
      </c>
      <c r="B3" s="25">
        <v>9</v>
      </c>
      <c r="C3" s="2" t="s">
        <v>31</v>
      </c>
      <c r="D3" s="31" t="s">
        <v>32</v>
      </c>
      <c r="E3" s="31" t="s">
        <v>33</v>
      </c>
      <c r="F3" s="3" t="s">
        <v>21</v>
      </c>
      <c r="G3" s="31" t="s">
        <v>34</v>
      </c>
      <c r="H3" s="31" t="s">
        <v>26</v>
      </c>
      <c r="I3" s="31" t="s">
        <v>27</v>
      </c>
      <c r="J3" s="36">
        <f>290*0.9</f>
        <v>261</v>
      </c>
      <c r="K3" s="40" t="s">
        <v>20</v>
      </c>
      <c r="L3" s="41">
        <f>308*5</f>
        <v>1540</v>
      </c>
      <c r="M3" s="41" t="s">
        <v>35</v>
      </c>
      <c r="N3" s="41" t="s">
        <v>36</v>
      </c>
      <c r="O3" s="45" t="s">
        <v>37</v>
      </c>
    </row>
    <row r="4" spans="1:15" ht="15" customHeight="1">
      <c r="A4" s="48">
        <v>3</v>
      </c>
      <c r="B4" s="25">
        <v>9</v>
      </c>
      <c r="C4" s="2" t="s">
        <v>38</v>
      </c>
      <c r="D4" s="31" t="s">
        <v>39</v>
      </c>
      <c r="E4" s="31" t="s">
        <v>40</v>
      </c>
      <c r="F4" s="3" t="s">
        <v>21</v>
      </c>
      <c r="G4" s="31" t="s">
        <v>41</v>
      </c>
      <c r="H4" s="31" t="s">
        <v>26</v>
      </c>
      <c r="I4" s="31" t="s">
        <v>27</v>
      </c>
      <c r="J4" s="36">
        <f>160*0.9</f>
        <v>144</v>
      </c>
      <c r="K4" s="40" t="s">
        <v>20</v>
      </c>
      <c r="L4" s="41">
        <f>170*5</f>
        <v>850</v>
      </c>
      <c r="M4" s="41" t="s">
        <v>42</v>
      </c>
      <c r="N4" s="41" t="s">
        <v>43</v>
      </c>
      <c r="O4" s="45" t="s">
        <v>44</v>
      </c>
    </row>
    <row r="5" spans="1:15" ht="15" customHeight="1">
      <c r="A5" s="48">
        <v>4</v>
      </c>
      <c r="B5" s="25">
        <v>9</v>
      </c>
      <c r="C5" s="2" t="s">
        <v>45</v>
      </c>
      <c r="D5" s="31" t="s">
        <v>46</v>
      </c>
      <c r="E5" s="31" t="s">
        <v>47</v>
      </c>
      <c r="F5" s="3" t="s">
        <v>21</v>
      </c>
      <c r="G5" s="31" t="s">
        <v>48</v>
      </c>
      <c r="H5" s="31" t="s">
        <v>26</v>
      </c>
      <c r="I5" s="31" t="s">
        <v>27</v>
      </c>
      <c r="J5" s="36">
        <f>270*0.9</f>
        <v>243</v>
      </c>
      <c r="K5" s="40" t="s">
        <v>20</v>
      </c>
      <c r="L5" s="41">
        <f>286*5</f>
        <v>1430</v>
      </c>
      <c r="M5" s="41" t="s">
        <v>49</v>
      </c>
      <c r="N5" s="41" t="s">
        <v>50</v>
      </c>
      <c r="O5" s="45" t="s">
        <v>51</v>
      </c>
    </row>
    <row r="6" spans="1:15" ht="15" customHeight="1">
      <c r="A6" s="48">
        <v>5</v>
      </c>
      <c r="B6" s="25">
        <v>9</v>
      </c>
      <c r="C6" s="2" t="s">
        <v>52</v>
      </c>
      <c r="D6" s="31" t="s">
        <v>53</v>
      </c>
      <c r="E6" s="31" t="s">
        <v>54</v>
      </c>
      <c r="F6" s="3" t="s">
        <v>21</v>
      </c>
      <c r="G6" s="31" t="s">
        <v>55</v>
      </c>
      <c r="H6" s="31" t="s">
        <v>26</v>
      </c>
      <c r="I6" s="31" t="s">
        <v>27</v>
      </c>
      <c r="J6" s="36">
        <f>150*0.9</f>
        <v>135</v>
      </c>
      <c r="K6" s="40" t="s">
        <v>20</v>
      </c>
      <c r="L6" s="41">
        <f>159*5</f>
        <v>795</v>
      </c>
      <c r="M6" s="41" t="s">
        <v>56</v>
      </c>
      <c r="N6" s="41" t="s">
        <v>57</v>
      </c>
      <c r="O6" s="45" t="s">
        <v>30</v>
      </c>
    </row>
    <row r="7" spans="1:15" ht="15" customHeight="1">
      <c r="A7" s="48">
        <v>6</v>
      </c>
      <c r="B7" s="25">
        <v>9</v>
      </c>
      <c r="C7" s="2" t="s">
        <v>58</v>
      </c>
      <c r="D7" s="31" t="s">
        <v>59</v>
      </c>
      <c r="E7" s="31" t="s">
        <v>60</v>
      </c>
      <c r="F7" s="3" t="s">
        <v>21</v>
      </c>
      <c r="G7" s="31" t="s">
        <v>61</v>
      </c>
      <c r="H7" s="31" t="s">
        <v>26</v>
      </c>
      <c r="I7" s="31" t="s">
        <v>27</v>
      </c>
      <c r="J7" s="36">
        <f>280*0.9</f>
        <v>252</v>
      </c>
      <c r="K7" s="40" t="s">
        <v>20</v>
      </c>
      <c r="L7" s="41">
        <f>297*5</f>
        <v>1485</v>
      </c>
      <c r="M7" s="41" t="s">
        <v>62</v>
      </c>
      <c r="N7" s="41" t="s">
        <v>63</v>
      </c>
      <c r="O7" s="45" t="s">
        <v>64</v>
      </c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2014-06-23T21:57:45Z</dcterms:modified>
</cp:coreProperties>
</file>